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Kokeilut\Ammatillinen laajennus 17-18\"/>
    </mc:Choice>
  </mc:AlternateContent>
  <bookViews>
    <workbookView xWindow="0" yWindow="135" windowWidth="19140" windowHeight="7410"/>
  </bookViews>
  <sheets>
    <sheet name="Laskuri" sheetId="2" r:id="rId1"/>
  </sheets>
  <definedNames>
    <definedName name="KT_PT_TIETOKANTA_OVTES_PT">#REF!</definedName>
  </definedNames>
  <calcPr calcId="162913"/>
</workbook>
</file>

<file path=xl/calcChain.xml><?xml version="1.0" encoding="utf-8"?>
<calcChain xmlns="http://schemas.openxmlformats.org/spreadsheetml/2006/main">
  <c r="D14" i="2" l="1"/>
  <c r="D15" i="2"/>
  <c r="D12" i="2"/>
  <c r="D16" i="2" l="1"/>
  <c r="D17" i="2" l="1"/>
  <c r="D18" i="2" s="1"/>
</calcChain>
</file>

<file path=xl/sharedStrings.xml><?xml version="1.0" encoding="utf-8"?>
<sst xmlns="http://schemas.openxmlformats.org/spreadsheetml/2006/main" count="14" uniqueCount="12">
  <si>
    <t>Lisätyötunnit</t>
  </si>
  <si>
    <t>Uudet ja vanhan varsinaisen palkan ero</t>
  </si>
  <si>
    <t>Henkilökohtainen vuosityöaika</t>
  </si>
  <si>
    <t>E-osio</t>
  </si>
  <si>
    <t>Vuosityöaika</t>
  </si>
  <si>
    <t>Varsinainen palkka</t>
  </si>
  <si>
    <t xml:space="preserve">E-osion opettaja voi halutessaan säilyttää oikeuden siirtymähetken palkkatasoonsa. Palkkataso turvataan henkilökohtaisella vuosityöajalla. Alla olevaa laskuria käytetään siirtymävaiheessa. Laskurilla voit laskea opettajan henkilökohtaisen vuosityöajan vuosityöaikajärjestelmässä.                                                                                                                 </t>
  </si>
  <si>
    <t>Siirtymähetkellä maksettavat lisät, jotka siirtyvät kokeiluun</t>
  </si>
  <si>
    <t>Siirtymähetkellä maksettavat lisät, jotka siirtyvät vuosityöaikaan*</t>
  </si>
  <si>
    <t>Täytä E-osion peruspalkka, vuosityöaikaan siirtyvät varsinaiseen palkkaan kuuluvat lisät ja vuosityöajan peruspalkka ruskeaksi värjättyihin kohtiin. Jos opettajalla on epäpätevyysalennus, niin huomio se peruspalkassa.</t>
  </si>
  <si>
    <r>
      <t xml:space="preserve">Peruspalkka </t>
    </r>
    <r>
      <rPr>
        <b/>
        <sz val="10"/>
        <color theme="1"/>
        <rFont val="Calibri"/>
        <family val="2"/>
        <scheme val="minor"/>
      </rPr>
      <t>(kirjapalkka, joka sisältää palveluvuosien vaikutuksen palkkaan)</t>
    </r>
  </si>
  <si>
    <t>* E-osion vähimmäispalkan ylitys, TVA-lisä, henkilökohtainen lisä, syrjäseutulisä, rekrytointilisä, siirtymäkauden lisä ja henkilökohtainen palkanlisä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</si>
</sst>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3" borderId="2" xfId="0" applyFill="1" applyBorder="1"/>
    <xf numFmtId="0" fontId="2" fillId="0" borderId="0" xfId="0" applyFont="1"/>
    <xf numFmtId="0" fontId="4" fillId="2" borderId="1" xfId="0" applyFont="1" applyFill="1" applyBorder="1"/>
    <xf numFmtId="0" fontId="5" fillId="3" borderId="4" xfId="0" applyFont="1" applyFill="1" applyBorder="1"/>
    <xf numFmtId="0" fontId="6" fillId="3" borderId="4" xfId="0" applyFont="1" applyFill="1" applyBorder="1"/>
    <xf numFmtId="0" fontId="3" fillId="3" borderId="1" xfId="0" applyFont="1" applyFill="1" applyBorder="1"/>
    <xf numFmtId="0" fontId="6" fillId="3" borderId="1" xfId="0" applyFont="1" applyFill="1" applyBorder="1"/>
    <xf numFmtId="0" fontId="5" fillId="2" borderId="4" xfId="0" applyFont="1" applyFill="1" applyBorder="1"/>
    <xf numFmtId="0" fontId="7" fillId="2" borderId="1" xfId="0" applyFont="1" applyFill="1" applyBorder="1"/>
    <xf numFmtId="0" fontId="7" fillId="2" borderId="6" xfId="0" applyFont="1" applyFill="1" applyBorder="1"/>
    <xf numFmtId="0" fontId="7" fillId="2" borderId="2" xfId="0" applyFont="1" applyFill="1" applyBorder="1"/>
    <xf numFmtId="1" fontId="7" fillId="2" borderId="5" xfId="0" applyNumberFormat="1" applyFont="1" applyFill="1" applyBorder="1"/>
    <xf numFmtId="0" fontId="7" fillId="3" borderId="2" xfId="0" applyFont="1" applyFill="1" applyBorder="1"/>
    <xf numFmtId="0" fontId="7" fillId="3" borderId="5" xfId="0" applyFont="1" applyFill="1" applyBorder="1"/>
    <xf numFmtId="1" fontId="4" fillId="4" borderId="3" xfId="0" applyNumberFormat="1" applyFont="1" applyFill="1" applyBorder="1" applyAlignment="1">
      <alignment horizontal="right"/>
    </xf>
    <xf numFmtId="0" fontId="6" fillId="5" borderId="3" xfId="0" applyFont="1" applyFill="1" applyBorder="1" applyProtection="1">
      <protection locked="0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6" fillId="2" borderId="4" xfId="0" applyFont="1" applyFill="1" applyBorder="1"/>
    <xf numFmtId="0" fontId="0" fillId="6" borderId="7" xfId="0" applyFill="1" applyBorder="1" applyAlignment="1">
      <alignment horizontal="center" wrapText="1"/>
    </xf>
    <xf numFmtId="0" fontId="0" fillId="6" borderId="8" xfId="0" applyFill="1" applyBorder="1" applyAlignment="1">
      <alignment horizontal="center" wrapText="1"/>
    </xf>
    <xf numFmtId="0" fontId="0" fillId="6" borderId="9" xfId="0" applyFill="1" applyBorder="1" applyAlignment="1">
      <alignment horizontal="center" wrapText="1"/>
    </xf>
    <xf numFmtId="0" fontId="0" fillId="6" borderId="10" xfId="0" applyFill="1" applyBorder="1" applyAlignment="1">
      <alignment horizontal="center" wrapText="1"/>
    </xf>
    <xf numFmtId="0" fontId="0" fillId="6" borderId="0" xfId="0" applyFill="1" applyBorder="1" applyAlignment="1">
      <alignment horizontal="center" wrapText="1"/>
    </xf>
    <xf numFmtId="0" fontId="0" fillId="6" borderId="6" xfId="0" applyFill="1" applyBorder="1" applyAlignment="1">
      <alignment horizontal="center" wrapText="1"/>
    </xf>
    <xf numFmtId="0" fontId="0" fillId="6" borderId="11" xfId="0" applyFill="1" applyBorder="1" applyAlignment="1">
      <alignment horizontal="center" wrapText="1"/>
    </xf>
    <xf numFmtId="0" fontId="0" fillId="6" borderId="12" xfId="0" applyFill="1" applyBorder="1" applyAlignment="1">
      <alignment horizontal="center" wrapText="1"/>
    </xf>
    <xf numFmtId="0" fontId="0" fillId="6" borderId="5" xfId="0" applyFill="1" applyBorder="1" applyAlignment="1">
      <alignment horizontal="center" wrapText="1"/>
    </xf>
  </cellXfs>
  <cellStyles count="2">
    <cellStyle name="Normaali" xfId="0" builtinId="0"/>
    <cellStyle name="Normaali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7"/>
  <sheetViews>
    <sheetView tabSelected="1" zoomScale="120" zoomScaleNormal="120" workbookViewId="0">
      <selection activeCell="G10" sqref="G10"/>
    </sheetView>
  </sheetViews>
  <sheetFormatPr defaultRowHeight="15" x14ac:dyDescent="0.25"/>
  <cols>
    <col min="1" max="1" width="3.7109375" customWidth="1"/>
    <col min="2" max="2" width="13.7109375" bestFit="1" customWidth="1"/>
    <col min="3" max="3" width="68.42578125" bestFit="1" customWidth="1"/>
  </cols>
  <sheetData>
    <row r="1" spans="2:5" ht="15.75" thickBot="1" x14ac:dyDescent="0.3"/>
    <row r="2" spans="2:5" ht="15" customHeight="1" x14ac:dyDescent="0.25">
      <c r="B2" s="24" t="s">
        <v>6</v>
      </c>
      <c r="C2" s="25"/>
      <c r="D2" s="26"/>
    </row>
    <row r="3" spans="2:5" x14ac:dyDescent="0.25">
      <c r="B3" s="27"/>
      <c r="C3" s="28"/>
      <c r="D3" s="29"/>
    </row>
    <row r="4" spans="2:5" ht="15.75" thickBot="1" x14ac:dyDescent="0.3">
      <c r="B4" s="30"/>
      <c r="C4" s="31"/>
      <c r="D4" s="32"/>
    </row>
    <row r="5" spans="2:5" ht="4.1500000000000004" customHeight="1" thickBot="1" x14ac:dyDescent="0.3">
      <c r="B5" s="19"/>
      <c r="C5" s="19"/>
      <c r="D5" s="19"/>
    </row>
    <row r="6" spans="2:5" ht="15" customHeight="1" x14ac:dyDescent="0.25">
      <c r="B6" s="24" t="s">
        <v>9</v>
      </c>
      <c r="C6" s="25"/>
      <c r="D6" s="26"/>
    </row>
    <row r="7" spans="2:5" x14ac:dyDescent="0.25">
      <c r="B7" s="27"/>
      <c r="C7" s="28"/>
      <c r="D7" s="29"/>
    </row>
    <row r="8" spans="2:5" ht="15.75" thickBot="1" x14ac:dyDescent="0.3">
      <c r="B8" s="30"/>
      <c r="C8" s="31"/>
      <c r="D8" s="32"/>
    </row>
    <row r="9" spans="2:5" ht="15.75" thickBot="1" x14ac:dyDescent="0.3">
      <c r="B9" s="22"/>
      <c r="C9" s="21"/>
      <c r="D9" s="22"/>
      <c r="E9" s="20"/>
    </row>
    <row r="10" spans="2:5" ht="16.5" thickBot="1" x14ac:dyDescent="0.3">
      <c r="B10" s="6" t="s">
        <v>3</v>
      </c>
      <c r="C10" s="7" t="s">
        <v>10</v>
      </c>
      <c r="D10" s="18">
        <v>3726.85</v>
      </c>
    </row>
    <row r="11" spans="2:5" ht="16.5" thickBot="1" x14ac:dyDescent="0.3">
      <c r="B11" s="8"/>
      <c r="C11" s="9" t="s">
        <v>8</v>
      </c>
      <c r="D11" s="18">
        <v>100</v>
      </c>
    </row>
    <row r="12" spans="2:5" ht="15.75" thickBot="1" x14ac:dyDescent="0.3">
      <c r="B12" s="3"/>
      <c r="C12" s="15" t="s">
        <v>5</v>
      </c>
      <c r="D12" s="16">
        <f>D10+D11</f>
        <v>3826.85</v>
      </c>
    </row>
    <row r="13" spans="2:5" ht="16.5" thickBot="1" x14ac:dyDescent="0.3">
      <c r="B13" s="10" t="s">
        <v>4</v>
      </c>
      <c r="C13" s="23" t="s">
        <v>10</v>
      </c>
      <c r="D13" s="18">
        <v>3333.73</v>
      </c>
    </row>
    <row r="14" spans="2:5" x14ac:dyDescent="0.25">
      <c r="B14" s="1"/>
      <c r="C14" s="11" t="s">
        <v>7</v>
      </c>
      <c r="D14" s="12">
        <f>D11</f>
        <v>100</v>
      </c>
    </row>
    <row r="15" spans="2:5" x14ac:dyDescent="0.25">
      <c r="B15" s="1"/>
      <c r="C15" s="11" t="s">
        <v>5</v>
      </c>
      <c r="D15" s="12">
        <f>D13+D14</f>
        <v>3433.73</v>
      </c>
    </row>
    <row r="16" spans="2:5" ht="15.75" thickBot="1" x14ac:dyDescent="0.3">
      <c r="B16" s="1"/>
      <c r="C16" s="11" t="s">
        <v>1</v>
      </c>
      <c r="D16" s="12">
        <f>D12-D15</f>
        <v>393.11999999999989</v>
      </c>
    </row>
    <row r="17" spans="2:4" ht="19.5" thickBot="1" x14ac:dyDescent="0.35">
      <c r="B17" s="1"/>
      <c r="C17" s="5" t="s">
        <v>2</v>
      </c>
      <c r="D17" s="17">
        <f>IF((D16/(D15/125)*12)+1500&lt;1700,((D16)/(D15/125)*12)+1500,((((D16)/(D15/125)*12)+1500)-1700)/1.5+1700)</f>
        <v>1671.731615473552</v>
      </c>
    </row>
    <row r="18" spans="2:4" ht="15.75" thickBot="1" x14ac:dyDescent="0.3">
      <c r="B18" s="2"/>
      <c r="C18" s="13" t="s">
        <v>0</v>
      </c>
      <c r="D18" s="14">
        <f>D17-1500</f>
        <v>171.73161547355198</v>
      </c>
    </row>
    <row r="19" spans="2:4" x14ac:dyDescent="0.25">
      <c r="B19" t="s">
        <v>11</v>
      </c>
    </row>
    <row r="27" spans="2:4" x14ac:dyDescent="0.25">
      <c r="D27" s="4"/>
    </row>
  </sheetData>
  <sheetProtection sheet="1" objects="1" scenarios="1"/>
  <mergeCells count="2">
    <mergeCell ref="B2:D4"/>
    <mergeCell ref="B6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Laskuri</vt:lpstr>
    </vt:vector>
  </TitlesOfParts>
  <Company>Ylä-Savon ammattiopisto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Windows-käyttäjä</dc:creator>
  <cp:lastModifiedBy>Paakkonen Niina</cp:lastModifiedBy>
  <dcterms:created xsi:type="dcterms:W3CDTF">2018-02-25T15:36:02Z</dcterms:created>
  <dcterms:modified xsi:type="dcterms:W3CDTF">2018-03-12T06:51:43Z</dcterms:modified>
</cp:coreProperties>
</file>